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02"/>
  <workbookPr autoCompressPictures="0"/>
  <bookViews>
    <workbookView xWindow="0" yWindow="0" windowWidth="25600" windowHeight="14340"/>
  </bookViews>
  <sheets>
    <sheet name="Introductie" sheetId="5" r:id="rId1"/>
    <sheet name="docent voorbeeld" sheetId="4" r:id="rId2"/>
    <sheet name="student" sheetId="3" r:id="rId3"/>
    <sheet name="docent" sheetId="2"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9" i="3" l="1"/>
  <c r="B12" i="3"/>
  <c r="B13" i="3"/>
  <c r="B14" i="3"/>
  <c r="B15" i="3"/>
  <c r="C29" i="2"/>
  <c r="C22" i="4"/>
  <c r="C23" i="4"/>
  <c r="C24" i="4"/>
  <c r="C25" i="4"/>
  <c r="C29" i="4"/>
  <c r="C28" i="4"/>
  <c r="C22" i="2"/>
  <c r="C23" i="2"/>
  <c r="C24" i="2"/>
  <c r="C25" i="2"/>
  <c r="C28" i="2"/>
</calcChain>
</file>

<file path=xl/sharedStrings.xml><?xml version="1.0" encoding="utf-8"?>
<sst xmlns="http://schemas.openxmlformats.org/spreadsheetml/2006/main" count="151" uniqueCount="65">
  <si>
    <t>gram</t>
  </si>
  <si>
    <t>ha</t>
  </si>
  <si>
    <t>voetbalvelden</t>
  </si>
  <si>
    <t>x</t>
  </si>
  <si>
    <t>m2</t>
  </si>
  <si>
    <t>variabele invoer</t>
  </si>
  <si>
    <t>gemiddeld aantal weggegooide boterhammen per dag per prullenmand</t>
  </si>
  <si>
    <t>aantal prullenbakken per kantine</t>
  </si>
  <si>
    <t>aantal schooldagen per jaar</t>
  </si>
  <si>
    <t>vaste gegevens</t>
  </si>
  <si>
    <t>boterhammen/brood</t>
  </si>
  <si>
    <t>gewicht brood</t>
  </si>
  <si>
    <t>meel/brood</t>
  </si>
  <si>
    <t>uitmalingsgraad</t>
  </si>
  <si>
    <t>eenheid</t>
  </si>
  <si>
    <t>stuks</t>
  </si>
  <si>
    <t>gram meel/gram graan</t>
  </si>
  <si>
    <t>graan opbrengst</t>
  </si>
  <si>
    <t>kg per ha</t>
  </si>
  <si>
    <t>voetbalveld</t>
  </si>
  <si>
    <t>einduitkomst</t>
  </si>
  <si>
    <t>totaal weggegooide boterhammen</t>
  </si>
  <si>
    <t>sneedjes/jaar</t>
  </si>
  <si>
    <t>totaal weggegooide broden</t>
  </si>
  <si>
    <t>broden/jaar</t>
  </si>
  <si>
    <t>totaal weggegooid graan</t>
  </si>
  <si>
    <t>kg</t>
  </si>
  <si>
    <t>voetbalveld equivalent</t>
  </si>
  <si>
    <t>A</t>
  </si>
  <si>
    <t>B</t>
  </si>
  <si>
    <t>C</t>
  </si>
  <si>
    <t>u</t>
  </si>
  <si>
    <t>s</t>
  </si>
  <si>
    <t>t</t>
  </si>
  <si>
    <t>A*B*C</t>
  </si>
  <si>
    <t>D</t>
  </si>
  <si>
    <t>E</t>
  </si>
  <si>
    <t>F</t>
  </si>
  <si>
    <t>G</t>
  </si>
  <si>
    <t>H</t>
  </si>
  <si>
    <t>aantal/prullenmand/dag</t>
  </si>
  <si>
    <t>aantal prullenmanden</t>
  </si>
  <si>
    <t>dag/jaar</t>
  </si>
  <si>
    <t>symbool</t>
  </si>
  <si>
    <t>waarde</t>
  </si>
  <si>
    <t>formule</t>
  </si>
  <si>
    <t>v</t>
  </si>
  <si>
    <t>w</t>
  </si>
  <si>
    <t>totaal benodigde teelt oppervlak</t>
  </si>
  <si>
    <t>tussenuitkomsten</t>
  </si>
  <si>
    <t>formules</t>
  </si>
  <si>
    <t>Berekening verspild areaal door weggegooid brood in schoolkantines</t>
  </si>
  <si>
    <t>klaslokaal equivalent</t>
  </si>
  <si>
    <t>oppervlak klas-, kantinelokaal (lxb)</t>
  </si>
  <si>
    <t>v/D</t>
  </si>
  <si>
    <t>I</t>
  </si>
  <si>
    <t>J</t>
  </si>
  <si>
    <t>s/E</t>
  </si>
  <si>
    <t>(t*G/H)/1000</t>
  </si>
  <si>
    <t>u/I</t>
  </si>
  <si>
    <t>v/J</t>
  </si>
  <si>
    <t>klaslokalen</t>
  </si>
  <si>
    <t>invoer</t>
  </si>
  <si>
    <t>uitkomst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</si>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</sst>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6"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b/>
      <sz val="11"/>
      <color theme="1"/>
      <name val="Calibri"/>
      <scheme val="minor"/>
    </font>
    <font>
      <b/>
      <sz val="14"/>
      <color theme="1"/>
      <name val="Calibri"/>
      <scheme val="minor"/>
    </font>
  </fonts>
  <fills count="6">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9" tint="0.39997558519241921"/>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0">
    <xf numFmtId="0" fontId="0" fillId="0" borderId="0" xfId="0"/>
    <xf numFmtId="0" fontId="0" fillId="2" borderId="0" xfId="0" applyFill="1"/>
    <xf numFmtId="0" fontId="4" fillId="0" borderId="0" xfId="0" applyFont="1"/>
    <xf numFmtId="0" fontId="0" fillId="0" borderId="0" xfId="0" quotePrefix="1"/>
    <xf numFmtId="0" fontId="0" fillId="2" borderId="1" xfId="0" applyFill="1" applyBorder="1"/>
    <xf numFmtId="0" fontId="0" fillId="3" borderId="1" xfId="0" applyFill="1" applyBorder="1"/>
    <xf numFmtId="2" fontId="0" fillId="0" borderId="0" xfId="3" applyNumberFormat="1" applyFont="1"/>
    <xf numFmtId="2" fontId="0" fillId="4" borderId="0" xfId="3" applyNumberFormat="1" applyFont="1" applyFill="1"/>
    <xf numFmtId="0" fontId="4" fillId="0" borderId="0" xfId="0" applyFont="1" applyAlignment="1">
      <alignment horizontal="right"/>
    </xf>
    <xf numFmtId="0" fontId="5" fillId="0" borderId="0" xfId="0" applyFont="1"/>
    <xf numFmtId="2" fontId="0" fillId="4" borderId="1" xfId="3" applyNumberFormat="1" applyFont="1" applyFill="1" applyBorder="1"/>
    <xf numFmtId="165" fontId="0" fillId="5" borderId="1" xfId="3" applyNumberFormat="1" applyFont="1" applyFill="1" applyBorder="1"/>
    <xf numFmtId="0" fontId="0" fillId="5" borderId="1" xfId="3" applyNumberFormat="1" applyFont="1" applyFill="1" applyBorder="1"/>
    <xf numFmtId="1" fontId="0" fillId="5" borderId="1" xfId="3" applyNumberFormat="1" applyFont="1" applyFill="1" applyBorder="1"/>
    <xf numFmtId="2" fontId="0" fillId="5" borderId="1" xfId="3" applyNumberFormat="1" applyFont="1" applyFill="1" applyBorder="1"/>
    <xf numFmtId="0" fontId="4" fillId="2" borderId="0" xfId="0" applyFont="1" applyFill="1"/>
    <xf numFmtId="0" fontId="4" fillId="3" borderId="0" xfId="0" applyFont="1" applyFill="1"/>
    <xf numFmtId="0" fontId="4" fillId="5" borderId="0" xfId="0" applyFont="1" applyFill="1"/>
    <xf numFmtId="0" fontId="4" fillId="4" borderId="0" xfId="0" applyFont="1" applyFill="1"/>
    <xf numFmtId="0" fontId="0" fillId="0" borderId="0" xfId="0" applyAlignment="1">
      <alignment wrapText="1" shrinkToFit="1"/>
    </xf>
    <xf numFmtId="0" fontId="0" fillId="2" borderId="1" xfId="0" applyFill="1" applyBorder="1" applyAlignment="1">
      <alignment horizontal="right" vertical="center"/>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Fill="1" applyBorder="1"/>
    <xf numFmtId="164" fontId="0" fillId="4" borderId="1" xfId="0" applyNumberFormat="1" applyFill="1" applyBorder="1"/>
    <xf numFmtId="2" fontId="0" fillId="4" borderId="1" xfId="0" applyNumberFormat="1" applyFill="1" applyBorder="1"/>
    <xf numFmtId="0" fontId="0" fillId="0" borderId="1" xfId="0" applyFill="1" applyBorder="1"/>
    <xf numFmtId="0" fontId="0" fillId="5" borderId="0" xfId="0" applyFill="1" applyAlignment="1">
      <alignment horizontal="center"/>
    </xf>
  </cellXfs>
  <cellStyles count="48">
    <cellStyle name="Gevolgde hyperlink" xfId="2" builtinId="9" hidden="1"/>
    <cellStyle name="Gevolgde hyperlink" xfId="5" builtinId="9" hidden="1"/>
    <cellStyle name="Gevolgde hyperlink" xfId="7" builtinId="9" hidden="1"/>
    <cellStyle name="Gevolgde hyperlink" xfId="9" builtinId="9" hidden="1"/>
    <cellStyle name="Gevolgde hyperlink" xfId="11" builtinId="9" hidden="1"/>
    <cellStyle name="Gevolgde hyperlink" xfId="13" builtinId="9" hidden="1"/>
    <cellStyle name="Gevolgde hyperlink" xfId="15" builtinId="9" hidden="1"/>
    <cellStyle name="Gevolgde hyperlink" xfId="17" builtinId="9" hidden="1"/>
    <cellStyle name="Gevolgde hyperlink" xfId="19" builtinId="9" hidden="1"/>
    <cellStyle name="Gevolgde hyperlink" xfId="21" builtinId="9" hidden="1"/>
    <cellStyle name="Gevolgde hyperlink" xfId="23" builtinId="9" hidden="1"/>
    <cellStyle name="Gevolgde hyperlink" xfId="25" builtinId="9" hidden="1"/>
    <cellStyle name="Gevolgde hyperlink" xfId="27" builtinId="9" hidden="1"/>
    <cellStyle name="Gevolgde hyperlink" xfId="29" builtinId="9" hidden="1"/>
    <cellStyle name="Gevolgde hyperlink" xfId="31" builtinId="9" hidden="1"/>
    <cellStyle name="Gevolgde hyperlink" xfId="33" builtinId="9" hidden="1"/>
    <cellStyle name="Gevolgde hyperlink" xfId="35" builtinId="9" hidden="1"/>
    <cellStyle name="Gevolgde hyperlink" xfId="37" builtinId="9" hidden="1"/>
    <cellStyle name="Gevolgde hyperlink" xfId="39" builtinId="9" hidden="1"/>
    <cellStyle name="Gevolgde hyperlink" xfId="41" builtinId="9" hidden="1"/>
    <cellStyle name="Gevolgde hyperlink" xfId="43" builtinId="9" hidden="1"/>
    <cellStyle name="Gevolgde hyperlink" xfId="45" builtinId="9" hidden="1"/>
    <cellStyle name="Gevolgde hyperlink" xfId="47" builtinId="9" hidden="1"/>
    <cellStyle name="Hyperlink" xfId="1"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Komma" xfId="3" builtinId="3"/>
    <cellStyle name="Norma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101600</xdr:colOff>
      <xdr:row>0</xdr:row>
      <xdr:rowOff>139700</xdr:rowOff>
    </xdr:from>
    <xdr:to>
      <xdr:col>10</xdr:col>
      <xdr:colOff>673100</xdr:colOff>
      <xdr:row>20</xdr:row>
      <xdr:rowOff>101600</xdr:rowOff>
    </xdr:to>
    <xdr:sp macro="" textlink="">
      <xdr:nvSpPr>
        <xdr:cNvPr id="3" name="Tekstvak 2"/>
        <xdr:cNvSpPr txBox="1"/>
      </xdr:nvSpPr>
      <xdr:spPr>
        <a:xfrm>
          <a:off x="101600" y="139700"/>
          <a:ext cx="8826500" cy="351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a:t>Beste Docent,</a:t>
          </a:r>
        </a:p>
        <a:p>
          <a:endParaRPr lang="nl-NL" sz="1200"/>
        </a:p>
        <a:p>
          <a:r>
            <a:rPr lang="nl-NL" sz="1200"/>
            <a:t> </a:t>
          </a:r>
        </a:p>
        <a:p>
          <a:r>
            <a:rPr lang="nl-NL" sz="1200"/>
            <a:t>Hierbij een datasheet over het boterhammen vraagstuk van Les 1 opdracht 2. </a:t>
          </a:r>
        </a:p>
        <a:p>
          <a:r>
            <a:rPr lang="nl-NL" sz="1200"/>
            <a:t>Hierin zijn voor docenten alle variabelen opgenomen en voor studenten alleen het invulformulier met uitkomsten.</a:t>
          </a:r>
        </a:p>
        <a:p>
          <a:endParaRPr lang="nl-NL" sz="1200"/>
        </a:p>
        <a:p>
          <a:r>
            <a:rPr lang="nl-NL" sz="1200"/>
            <a:t>In het studentendeel zie je</a:t>
          </a:r>
          <a:r>
            <a:rPr lang="nl-NL" sz="1200" baseline="0"/>
            <a:t> niet</a:t>
          </a:r>
          <a:r>
            <a:rPr lang="nl-NL" sz="1200"/>
            <a:t> de formules die achter de uitkomsten</a:t>
          </a:r>
          <a:r>
            <a:rPr lang="nl-NL" sz="1200" baseline="0"/>
            <a:t> </a:t>
          </a:r>
          <a:r>
            <a:rPr lang="nl-NL" sz="1200"/>
            <a:t>zitten. Al de studenten de gele &amp; groene  cellen invullen komen er vanzelf getallen te voorschijn in de bruine cellen. Als je de getallen in de gele en groene cellen verandert, worden de getallen in bruine cellen automatisch aangepast.</a:t>
          </a:r>
        </a:p>
        <a:p>
          <a:endParaRPr lang="nl-NL" sz="1200"/>
        </a:p>
        <a:p>
          <a:r>
            <a:rPr lang="nl-NL" sz="1200"/>
            <a:t> </a:t>
          </a:r>
        </a:p>
        <a:p>
          <a:r>
            <a:rPr lang="nl-NL" sz="1200"/>
            <a:t>NB.</a:t>
          </a:r>
          <a:r>
            <a:rPr lang="nl-NL" sz="1200" baseline="0"/>
            <a:t> </a:t>
          </a:r>
          <a:r>
            <a:rPr lang="nl-NL" sz="1200"/>
            <a:t>We gaan nu uit van NL graan (tarwe) oogsten van 8000 kg/ha.</a:t>
          </a:r>
        </a:p>
        <a:p>
          <a:endParaRPr lang="nl-NL" sz="1200"/>
        </a:p>
        <a:p>
          <a:r>
            <a:rPr lang="nl-NL" sz="1200"/>
            <a:t>Mocht je in een ander land wonen waar slechte bodems zijn of water tekort (India bijvoorbeeld) of als er een ziekte in het graan komt (waar dan ook) is de oogst per ha lager. Als de oogst maar 2000 kg/ha is dan is 4 x zoveel grond nodig. </a:t>
          </a:r>
        </a:p>
        <a:p>
          <a:endParaRPr lang="nl-NL" sz="1200"/>
        </a:p>
        <a:p>
          <a:r>
            <a:rPr lang="nl-NL" sz="1200"/>
            <a:t>Veel</a:t>
          </a:r>
          <a:r>
            <a:rPr lang="nl-NL" sz="1200" baseline="0"/>
            <a:t> plezier!</a:t>
          </a:r>
          <a:endParaRPr lang="nl-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4" x14ac:dyDescent="0"/>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D22" sqref="D22:D25"/>
    </sheetView>
  </sheetViews>
  <sheetFormatPr baseColWidth="10" defaultColWidth="8.83203125" defaultRowHeight="14" x14ac:dyDescent="0"/>
  <cols>
    <col min="1" max="1" width="32" customWidth="1"/>
    <col min="2" max="2" width="8.83203125" style="21"/>
    <col min="4" max="4" width="20.33203125" customWidth="1"/>
    <col min="8" max="8" width="10.83203125" bestFit="1" customWidth="1"/>
    <col min="9" max="9" width="19.6640625" customWidth="1"/>
  </cols>
  <sheetData>
    <row r="1" spans="1:5" ht="18">
      <c r="A1" s="9" t="s">
        <v>51</v>
      </c>
    </row>
    <row r="2" spans="1:5" ht="18">
      <c r="A2" s="9"/>
      <c r="B2" s="22" t="s">
        <v>43</v>
      </c>
      <c r="C2" s="8" t="s">
        <v>44</v>
      </c>
      <c r="D2" s="2" t="s">
        <v>14</v>
      </c>
      <c r="E2" s="2" t="s">
        <v>50</v>
      </c>
    </row>
    <row r="3" spans="1:5">
      <c r="A3" s="15" t="s">
        <v>5</v>
      </c>
    </row>
    <row r="4" spans="1:5" ht="28">
      <c r="A4" s="19" t="s">
        <v>6</v>
      </c>
      <c r="B4" s="23" t="s">
        <v>28</v>
      </c>
      <c r="C4" s="20">
        <v>100</v>
      </c>
      <c r="D4" s="24" t="s">
        <v>40</v>
      </c>
    </row>
    <row r="5" spans="1:5">
      <c r="A5" t="s">
        <v>7</v>
      </c>
      <c r="B5" s="21" t="s">
        <v>29</v>
      </c>
      <c r="C5" s="4">
        <v>200</v>
      </c>
      <c r="D5" t="s">
        <v>41</v>
      </c>
    </row>
    <row r="6" spans="1:5">
      <c r="A6" t="s">
        <v>8</v>
      </c>
      <c r="B6" s="21" t="s">
        <v>30</v>
      </c>
      <c r="C6" s="4">
        <v>5</v>
      </c>
      <c r="D6" t="s">
        <v>42</v>
      </c>
    </row>
    <row r="7" spans="1:5">
      <c r="C7" s="25"/>
    </row>
    <row r="8" spans="1:5">
      <c r="A8" t="s">
        <v>53</v>
      </c>
      <c r="B8" s="21" t="s">
        <v>35</v>
      </c>
      <c r="C8" s="4">
        <v>80</v>
      </c>
      <c r="D8" t="s">
        <v>4</v>
      </c>
    </row>
    <row r="11" spans="1:5">
      <c r="A11" s="16" t="s">
        <v>9</v>
      </c>
    </row>
    <row r="12" spans="1:5">
      <c r="A12" t="s">
        <v>10</v>
      </c>
      <c r="B12" s="21" t="s">
        <v>36</v>
      </c>
      <c r="C12" s="5">
        <v>20</v>
      </c>
      <c r="D12" t="s">
        <v>15</v>
      </c>
    </row>
    <row r="13" spans="1:5">
      <c r="A13" t="s">
        <v>11</v>
      </c>
      <c r="B13" s="21" t="s">
        <v>37</v>
      </c>
      <c r="C13" s="5">
        <v>800</v>
      </c>
      <c r="D13" t="s">
        <v>0</v>
      </c>
    </row>
    <row r="14" spans="1:5">
      <c r="A14" t="s">
        <v>12</v>
      </c>
      <c r="B14" s="21" t="s">
        <v>38</v>
      </c>
      <c r="C14" s="5">
        <v>500</v>
      </c>
      <c r="D14" t="s">
        <v>0</v>
      </c>
    </row>
    <row r="15" spans="1:5">
      <c r="A15" t="s">
        <v>13</v>
      </c>
      <c r="B15" s="21" t="s">
        <v>39</v>
      </c>
      <c r="C15" s="5">
        <v>0.85</v>
      </c>
      <c r="D15" t="s">
        <v>16</v>
      </c>
    </row>
    <row r="16" spans="1:5">
      <c r="A16" t="s">
        <v>17</v>
      </c>
      <c r="B16" s="21" t="s">
        <v>55</v>
      </c>
      <c r="C16" s="5">
        <v>8000</v>
      </c>
      <c r="D16" t="s">
        <v>18</v>
      </c>
    </row>
    <row r="18" spans="1:5">
      <c r="A18" t="s">
        <v>19</v>
      </c>
      <c r="B18" s="21" t="s">
        <v>56</v>
      </c>
      <c r="C18" s="5">
        <v>0.65</v>
      </c>
      <c r="D18" t="s">
        <v>1</v>
      </c>
    </row>
    <row r="21" spans="1:5">
      <c r="A21" s="17" t="s">
        <v>49</v>
      </c>
    </row>
    <row r="22" spans="1:5">
      <c r="A22" t="s">
        <v>21</v>
      </c>
      <c r="B22" s="21" t="s">
        <v>32</v>
      </c>
      <c r="C22" s="11">
        <f>C4*C5*C6</f>
        <v>100000</v>
      </c>
      <c r="D22" t="s">
        <v>22</v>
      </c>
      <c r="E22" s="3" t="s">
        <v>34</v>
      </c>
    </row>
    <row r="23" spans="1:5">
      <c r="A23" t="s">
        <v>23</v>
      </c>
      <c r="B23" s="21" t="s">
        <v>33</v>
      </c>
      <c r="C23" s="12">
        <f>C22/C12</f>
        <v>5000</v>
      </c>
      <c r="D23" t="s">
        <v>24</v>
      </c>
      <c r="E23" s="3" t="s">
        <v>57</v>
      </c>
    </row>
    <row r="24" spans="1:5">
      <c r="A24" t="s">
        <v>25</v>
      </c>
      <c r="B24" s="21" t="s">
        <v>31</v>
      </c>
      <c r="C24" s="13">
        <f>C23*C14/(C15*1000)</f>
        <v>2941.1764705882351</v>
      </c>
      <c r="D24" t="s">
        <v>26</v>
      </c>
      <c r="E24" s="3" t="s">
        <v>58</v>
      </c>
    </row>
    <row r="25" spans="1:5">
      <c r="A25" t="s">
        <v>48</v>
      </c>
      <c r="B25" s="21" t="s">
        <v>46</v>
      </c>
      <c r="C25" s="14">
        <f>C24/C16</f>
        <v>0.36764705882352938</v>
      </c>
      <c r="D25" t="s">
        <v>1</v>
      </c>
      <c r="E25" s="3" t="s">
        <v>59</v>
      </c>
    </row>
    <row r="26" spans="1:5">
      <c r="C26" s="6"/>
    </row>
    <row r="27" spans="1:5">
      <c r="A27" s="18" t="s">
        <v>20</v>
      </c>
      <c r="C27" s="6"/>
    </row>
    <row r="28" spans="1:5">
      <c r="A28" t="s">
        <v>27</v>
      </c>
      <c r="B28" s="21" t="s">
        <v>47</v>
      </c>
      <c r="C28" s="10">
        <f>C25/C18</f>
        <v>0.56561085972850678</v>
      </c>
      <c r="D28" t="s">
        <v>2</v>
      </c>
      <c r="E28" s="3" t="s">
        <v>60</v>
      </c>
    </row>
    <row r="29" spans="1:5">
      <c r="A29" t="s">
        <v>52</v>
      </c>
      <c r="B29" s="21" t="s">
        <v>3</v>
      </c>
      <c r="C29" s="26">
        <f>C25*10000/C8</f>
        <v>45.955882352941174</v>
      </c>
      <c r="D29" t="s">
        <v>61</v>
      </c>
      <c r="E29" t="s">
        <v>54</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B4" sqref="B4"/>
    </sheetView>
  </sheetViews>
  <sheetFormatPr baseColWidth="10" defaultColWidth="8.83203125" defaultRowHeight="14" x14ac:dyDescent="0"/>
  <cols>
    <col min="1" max="1" width="32" customWidth="1"/>
    <col min="2" max="2" width="11.6640625" bestFit="1" customWidth="1"/>
    <col min="3" max="3" width="20.33203125" customWidth="1"/>
  </cols>
  <sheetData>
    <row r="1" spans="1:5" ht="18">
      <c r="A1" s="9" t="s">
        <v>51</v>
      </c>
    </row>
    <row r="2" spans="1:5" ht="18">
      <c r="A2" s="9"/>
      <c r="B2" s="8" t="s">
        <v>44</v>
      </c>
      <c r="C2" s="2" t="s">
        <v>14</v>
      </c>
    </row>
    <row r="3" spans="1:5">
      <c r="A3" s="15" t="s">
        <v>62</v>
      </c>
      <c r="B3" s="1"/>
    </row>
    <row r="4" spans="1:5" ht="28">
      <c r="A4" s="19" t="s">
        <v>6</v>
      </c>
      <c r="B4" s="20"/>
      <c r="C4" s="24" t="s">
        <v>40</v>
      </c>
    </row>
    <row r="5" spans="1:5">
      <c r="A5" t="s">
        <v>7</v>
      </c>
      <c r="B5" s="4"/>
      <c r="C5" t="s">
        <v>41</v>
      </c>
    </row>
    <row r="6" spans="1:5">
      <c r="A6" t="s">
        <v>8</v>
      </c>
      <c r="B6" s="4"/>
      <c r="C6" t="s">
        <v>42</v>
      </c>
      <c r="E6" t="s">
        <v>64</v>
      </c>
    </row>
    <row r="7" spans="1:5">
      <c r="B7" s="25"/>
    </row>
    <row r="8" spans="1:5">
      <c r="A8" t="s">
        <v>53</v>
      </c>
      <c r="B8" s="4"/>
      <c r="C8" t="s">
        <v>4</v>
      </c>
    </row>
    <row r="11" spans="1:5">
      <c r="A11" s="17" t="s">
        <v>49</v>
      </c>
      <c r="B11" s="29"/>
    </row>
    <row r="12" spans="1:5">
      <c r="A12" t="s">
        <v>21</v>
      </c>
      <c r="B12" s="13">
        <f>IF((AND(B4&gt;0,B5&gt;0,B6&gt;0))=TRUE,B4*B5*B6,0)</f>
        <v>0</v>
      </c>
      <c r="C12" t="s">
        <v>22</v>
      </c>
    </row>
    <row r="13" spans="1:5">
      <c r="A13" t="s">
        <v>23</v>
      </c>
      <c r="B13" s="13">
        <f>IF((OR(B4&lt;0.1,B5&lt;0.1,B6&lt;0.1))=TRUE,0,B12/20)</f>
        <v>0</v>
      </c>
      <c r="C13" t="s">
        <v>24</v>
      </c>
    </row>
    <row r="14" spans="1:5">
      <c r="A14" t="s">
        <v>25</v>
      </c>
      <c r="B14" s="14">
        <f>IF((OR(B4&lt;0.1,B5&lt;0.1,B6&lt;0.1))=TRUE,0,B13*500/(0.85*1000))</f>
        <v>0</v>
      </c>
      <c r="C14" t="s">
        <v>26</v>
      </c>
    </row>
    <row r="15" spans="1:5">
      <c r="A15" t="s">
        <v>48</v>
      </c>
      <c r="B15" s="14">
        <f>B14/8000</f>
        <v>0</v>
      </c>
      <c r="C15" t="s">
        <v>1</v>
      </c>
    </row>
    <row r="18" spans="1:3">
      <c r="A18" s="18" t="s">
        <v>63</v>
      </c>
      <c r="B18" s="7"/>
    </row>
    <row r="19" spans="1:3">
      <c r="A19" t="s">
        <v>52</v>
      </c>
      <c r="B19" s="27">
        <f>IF((OR(B4&lt;0.1,B5&lt;0.1,B6&lt;0.1,B8&lt;0.1))=TRUE,0,(B15)*10000/(B8))</f>
        <v>0</v>
      </c>
      <c r="C19" t="s">
        <v>61</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F27" sqref="F27"/>
    </sheetView>
  </sheetViews>
  <sheetFormatPr baseColWidth="10" defaultColWidth="8.83203125" defaultRowHeight="14" x14ac:dyDescent="0"/>
  <cols>
    <col min="1" max="1" width="32" customWidth="1"/>
    <col min="2" max="2" width="8.83203125" style="21"/>
    <col min="4" max="4" width="20.33203125" customWidth="1"/>
    <col min="8" max="8" width="10.83203125" bestFit="1" customWidth="1"/>
    <col min="9" max="9" width="19.6640625" customWidth="1"/>
  </cols>
  <sheetData>
    <row r="1" spans="1:5" ht="18">
      <c r="A1" s="9" t="s">
        <v>51</v>
      </c>
    </row>
    <row r="2" spans="1:5" ht="18">
      <c r="A2" s="9"/>
      <c r="B2" s="22" t="s">
        <v>43</v>
      </c>
      <c r="C2" s="8" t="s">
        <v>44</v>
      </c>
      <c r="D2" s="2" t="s">
        <v>14</v>
      </c>
      <c r="E2" s="2" t="s">
        <v>45</v>
      </c>
    </row>
    <row r="3" spans="1:5">
      <c r="A3" s="15" t="s">
        <v>5</v>
      </c>
    </row>
    <row r="4" spans="1:5" ht="28">
      <c r="A4" s="19" t="s">
        <v>6</v>
      </c>
      <c r="B4" s="23" t="s">
        <v>28</v>
      </c>
      <c r="C4" s="20"/>
      <c r="D4" s="24" t="s">
        <v>40</v>
      </c>
    </row>
    <row r="5" spans="1:5">
      <c r="A5" t="s">
        <v>7</v>
      </c>
      <c r="B5" s="21" t="s">
        <v>29</v>
      </c>
      <c r="C5" s="4"/>
      <c r="D5" t="s">
        <v>41</v>
      </c>
    </row>
    <row r="6" spans="1:5">
      <c r="A6" t="s">
        <v>8</v>
      </c>
      <c r="B6" s="21" t="s">
        <v>30</v>
      </c>
      <c r="C6" s="4"/>
      <c r="D6" t="s">
        <v>42</v>
      </c>
    </row>
    <row r="7" spans="1:5">
      <c r="C7" s="25"/>
    </row>
    <row r="8" spans="1:5">
      <c r="A8" t="s">
        <v>53</v>
      </c>
      <c r="B8" s="21" t="s">
        <v>35</v>
      </c>
      <c r="C8" s="4"/>
      <c r="D8" t="s">
        <v>4</v>
      </c>
    </row>
    <row r="11" spans="1:5">
      <c r="A11" s="16" t="s">
        <v>9</v>
      </c>
    </row>
    <row r="12" spans="1:5">
      <c r="A12" t="s">
        <v>10</v>
      </c>
      <c r="B12" s="21" t="s">
        <v>36</v>
      </c>
      <c r="C12" s="5">
        <v>20</v>
      </c>
      <c r="D12" t="s">
        <v>15</v>
      </c>
    </row>
    <row r="13" spans="1:5">
      <c r="A13" t="s">
        <v>11</v>
      </c>
      <c r="B13" s="21" t="s">
        <v>37</v>
      </c>
      <c r="C13" s="28">
        <v>800</v>
      </c>
      <c r="D13" t="s">
        <v>0</v>
      </c>
    </row>
    <row r="14" spans="1:5">
      <c r="A14" t="s">
        <v>12</v>
      </c>
      <c r="B14" s="21" t="s">
        <v>38</v>
      </c>
      <c r="C14" s="5">
        <v>500</v>
      </c>
      <c r="D14" t="s">
        <v>0</v>
      </c>
    </row>
    <row r="15" spans="1:5">
      <c r="A15" t="s">
        <v>13</v>
      </c>
      <c r="B15" s="21" t="s">
        <v>39</v>
      </c>
      <c r="C15" s="5">
        <v>0.85</v>
      </c>
      <c r="D15" t="s">
        <v>16</v>
      </c>
    </row>
    <row r="16" spans="1:5">
      <c r="A16" t="s">
        <v>17</v>
      </c>
      <c r="B16" s="21" t="s">
        <v>55</v>
      </c>
      <c r="C16" s="5">
        <v>8000</v>
      </c>
      <c r="D16" t="s">
        <v>18</v>
      </c>
    </row>
    <row r="18" spans="1:5">
      <c r="A18" t="s">
        <v>19</v>
      </c>
      <c r="B18" s="21" t="s">
        <v>56</v>
      </c>
      <c r="C18" s="5">
        <v>0.65</v>
      </c>
      <c r="D18" t="s">
        <v>1</v>
      </c>
    </row>
    <row r="21" spans="1:5">
      <c r="A21" s="17" t="s">
        <v>49</v>
      </c>
    </row>
    <row r="22" spans="1:5">
      <c r="A22" t="s">
        <v>21</v>
      </c>
      <c r="B22" s="21" t="s">
        <v>32</v>
      </c>
      <c r="C22" s="11">
        <f>C4*C5*C6</f>
        <v>0</v>
      </c>
      <c r="D22" t="s">
        <v>22</v>
      </c>
      <c r="E22" s="3" t="s">
        <v>34</v>
      </c>
    </row>
    <row r="23" spans="1:5">
      <c r="A23" t="s">
        <v>23</v>
      </c>
      <c r="B23" s="21" t="s">
        <v>33</v>
      </c>
      <c r="C23" s="12">
        <f>C22/C12</f>
        <v>0</v>
      </c>
      <c r="D23" t="s">
        <v>24</v>
      </c>
      <c r="E23" s="3" t="s">
        <v>57</v>
      </c>
    </row>
    <row r="24" spans="1:5">
      <c r="A24" t="s">
        <v>25</v>
      </c>
      <c r="B24" s="21" t="s">
        <v>31</v>
      </c>
      <c r="C24" s="13">
        <f>C23*C14/(C15*1000)</f>
        <v>0</v>
      </c>
      <c r="D24" t="s">
        <v>26</v>
      </c>
      <c r="E24" s="3" t="s">
        <v>58</v>
      </c>
    </row>
    <row r="25" spans="1:5">
      <c r="A25" t="s">
        <v>48</v>
      </c>
      <c r="B25" s="21" t="s">
        <v>46</v>
      </c>
      <c r="C25" s="14">
        <f>C24/C16</f>
        <v>0</v>
      </c>
      <c r="D25" t="s">
        <v>1</v>
      </c>
      <c r="E25" s="3" t="s">
        <v>59</v>
      </c>
    </row>
    <row r="26" spans="1:5">
      <c r="C26" s="6"/>
    </row>
    <row r="27" spans="1:5">
      <c r="A27" s="18" t="s">
        <v>20</v>
      </c>
      <c r="C27" s="6"/>
    </row>
    <row r="28" spans="1:5">
      <c r="A28" t="s">
        <v>27</v>
      </c>
      <c r="B28" s="21" t="s">
        <v>47</v>
      </c>
      <c r="C28" s="10">
        <f>C25/C18</f>
        <v>0</v>
      </c>
      <c r="D28" t="s">
        <v>2</v>
      </c>
      <c r="E28" s="3" t="s">
        <v>60</v>
      </c>
    </row>
    <row r="29" spans="1:5">
      <c r="A29" t="s">
        <v>52</v>
      </c>
      <c r="B29" s="21" t="s">
        <v>3</v>
      </c>
      <c r="C29" s="26" t="e">
        <f>C25*10000/C8</f>
        <v>#DIV/0!</v>
      </c>
      <c r="D29" t="s">
        <v>61</v>
      </c>
      <c r="E29" t="s">
        <v>54</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Introductie</vt:lpstr>
      <vt:lpstr>docent voorbeeld</vt:lpstr>
      <vt:lpstr>student</vt:lpstr>
      <vt:lpstr>docent</vt:lpstr>
    </vt:vector>
  </TitlesOfParts>
  <Company>Wageningen 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Slingerland, Maja</dc:creator>
  <cp:lastModifiedBy>Carlijn Pontenagel</cp:lastModifiedBy>
  <dcterms:created xsi:type="dcterms:W3CDTF">2014-08-07T12:20:55Z</dcterms:created>
  <dcterms:modified xsi:type="dcterms:W3CDTF">2014-08-12T07:34:35Z</dcterms:modified>
</cp:coreProperties>
</file>